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B:\Escritorio\4to trimestre\"/>
    </mc:Choice>
  </mc:AlternateContent>
  <xr:revisionPtr revIDLastSave="0" documentId="13_ncr:1_{D3F2DF16-3152-416F-95BF-8BB4ECFF80B2}" xr6:coauthVersionLast="47" xr6:coauthVersionMax="47" xr10:uidLastSave="{00000000-0000-0000-0000-000000000000}"/>
  <bookViews>
    <workbookView xWindow="-120" yWindow="-120" windowWidth="20910" windowHeight="13740" activeTab="1" xr2:uid="{00000000-000D-0000-FFFF-FFFF00000000}"/>
  </bookViews>
  <sheets>
    <sheet name="OBJETIVOS ESPECIFICOS " sheetId="1" r:id="rId1"/>
    <sheet name="HOJA 2 " sheetId="2" r:id="rId2"/>
  </sheets>
  <definedNames>
    <definedName name="_xlnm.Print_Area" localSheetId="1">'HOJA 2 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I5" i="2"/>
</calcChain>
</file>

<file path=xl/sharedStrings.xml><?xml version="1.0" encoding="utf-8"?>
<sst xmlns="http://schemas.openxmlformats.org/spreadsheetml/2006/main" count="152" uniqueCount="90">
  <si>
    <t>Objetivo</t>
  </si>
  <si>
    <t xml:space="preserve">Indicador </t>
  </si>
  <si>
    <t>Medios de Verificación</t>
  </si>
  <si>
    <t xml:space="preserve">Supuestos </t>
  </si>
  <si>
    <t>Fin</t>
  </si>
  <si>
    <t>Propósito</t>
  </si>
  <si>
    <t>Componente 1 IHJ</t>
  </si>
  <si>
    <t>Actividad 1 C1 IHJ</t>
  </si>
  <si>
    <t>Componente 2 IHJ</t>
  </si>
  <si>
    <t>Componente 3 IHJ</t>
  </si>
  <si>
    <t>Componente 4 IHJ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</si>
  <si>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</si>
  <si>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</si>
  <si>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</si>
  <si>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</si>
  <si>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</si>
  <si>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</si>
  <si>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</si>
  <si>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</si>
  <si>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</si>
  <si>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</si>
  <si>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</si>
  <si>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Eficacia</t>
  </si>
  <si>
    <t xml:space="preserve">trimestral </t>
  </si>
  <si>
    <t xml:space="preserve">Eficacia </t>
  </si>
  <si>
    <t xml:space="preserve">Ascendente </t>
  </si>
  <si>
    <t>INSTITUTO HUICHAPENSE DE LA JUVENTUD
PROGRAMA DE IMPULSO A LA JUVENTUD</t>
  </si>
  <si>
    <t>Promover a los jóvenes continuar su educación profesional.</t>
  </si>
  <si>
    <t>Impulsar acciones que permitan reducir la vulnerabilidad de los jóvenes frente a situaciones y conductas de riesgo.</t>
  </si>
  <si>
    <t>Reducir la proporción de jóvenes que no están empleados y no cursan estudios ni reciben capacitación.</t>
  </si>
  <si>
    <t>Promover, contribuir al desarrollo integral de la juventud hidalguense, mediante las intervenciones y acciones en materia de salud, empleo y participación juvenil, a fin de mejorar la calidad de vida de las y los jóvenes.</t>
  </si>
  <si>
    <r>
      <rPr>
        <sz val="10"/>
        <color theme="1"/>
        <rFont val="Calibri"/>
        <family val="2"/>
        <scheme val="minor"/>
      </rPr>
      <t>Realizar acciones para erradicar las problemáticas detectadas dentro del territorio Huichapense de 12 a 29 años, contribuyendo con el desarrollo integral de la juventud.</t>
    </r>
    <r>
      <rPr>
        <sz val="11"/>
        <color theme="1"/>
        <rFont val="Calibri"/>
        <family val="2"/>
        <scheme val="minor"/>
      </rPr>
      <t xml:space="preserve"> </t>
    </r>
  </si>
  <si>
    <t>Actividad 2 C1 IHJ</t>
  </si>
  <si>
    <t>Actividad 3 C1 IHJ</t>
  </si>
  <si>
    <t>Actividad  1 C3 IHJ</t>
  </si>
  <si>
    <t>Actividad  1 C4 IHJ</t>
  </si>
  <si>
    <t>Actividad  1 C2 IHJ</t>
  </si>
  <si>
    <t>Fomentar y contribuir a la práctica a diversas actividades que puedan propiciar la superación intelectual, cultural, profesional y económica de la juventud, mediante las intervenciones y acciones en materia de salud, empleo y participación juvenil, a fin de mejorar la calidad de vida de las y los jóvenes.</t>
  </si>
  <si>
    <t xml:space="preserve">  PROGRAMA DE IMPULSO A LA JUVENTUD 2024</t>
  </si>
  <si>
    <t>Garantizar a los jóvenes el derecho a los servicios de las instalaciones del Instituto Huichapense de la Juventud.</t>
  </si>
  <si>
    <t>Matriz de Indicadores de Resultados 2024</t>
  </si>
  <si>
    <t>Actividad 4 C1 IHJ</t>
  </si>
  <si>
    <t xml:space="preserve">Porcentaje de Huichapenses de 12 a 29 años que participaran en las acciones programadas por el IHJ. </t>
  </si>
  <si>
    <t>Mide el porcentaje  de Huichapenses de 12 a 29 años que participaran en las acciones programadas, respecto del total de la población objetivo</t>
  </si>
  <si>
    <t>Porcentaje</t>
  </si>
  <si>
    <t>Mide el porcentaje de activiades demandadas por el sector joven de 12 a 29 años, en relación a las activiades ofertadas por el IHJ</t>
  </si>
  <si>
    <t>Porcentaje de activiades demandadas  por el sector joven de 12 a 29 años, en relación a las activiades ofertadas por el IHJ es igual al número de activiades en las que participan jovenes de 12 a 29 años entre el número total de activiades ofetadas por el IHJ por 100</t>
  </si>
  <si>
    <t xml:space="preserve">Mediante la utilización del presupuesto, podemos generar mayor interes en los usuarios. </t>
  </si>
  <si>
    <t>Mediante difusión podemos lograr un mayor alcance en los jóvenes de la región.</t>
  </si>
  <si>
    <t xml:space="preserve"> Asignar presupuuesto para abordar todas las Instituciones Educativas.</t>
  </si>
  <si>
    <t>Gestionar apoyo por medio del Gobierno del Estado de Hidalgo</t>
  </si>
  <si>
    <t>INEGI 2020, Registro de usuarios
Reportes Trimestrales, Instituto Huichapense de la Juventud, 2024</t>
  </si>
  <si>
    <t>Carpeta de evidencias, Instituto Huichapense de la Juventud, 2024</t>
  </si>
  <si>
    <t>Registro de usuarios
Reportes Trimestrales, Instituto Huichapense de la Juventud, 2024</t>
  </si>
  <si>
    <t>Mide el porcentaje de jóvenes,  que participan en los talleres y conferencias</t>
  </si>
  <si>
    <t xml:space="preserve"> Mide el porcentaje de  jóvenes que participan en los talleres y conferencias.</t>
  </si>
  <si>
    <t xml:space="preserve">Mide el porcentaje de jóvenes nivel básico de 12 a 15 años que participan en las conferencias. </t>
  </si>
  <si>
    <t xml:space="preserve"> Mide el porcentaje de jóvenes nivel básico de 12 a 15 años, que participan en las acciones.</t>
  </si>
  <si>
    <t xml:space="preserve"> Mide el porcentaje de jóvenes que participan en los talleres y conferencias.</t>
  </si>
  <si>
    <t>Mide el porcentaje  de jóvenes de Nivel Medio Superior de 16 a 18 años que participan en las acciones.</t>
  </si>
  <si>
    <t xml:space="preserve">
Mide el porcentaje de jóvenes que participan en las diversas actividades y acciones programadas. </t>
  </si>
  <si>
    <t xml:space="preserve">
Mide el porcentaje de jóvenes que participan en las diferentes actividades acordadas. </t>
  </si>
  <si>
    <t>Mide el porcentaje  de jóvenes con clases de ingles.</t>
  </si>
  <si>
    <t>Mide el porcentaje  de jóvenes con asesorías psicológicas.</t>
  </si>
  <si>
    <t>Mide el porcentaje de jóvenes de 12 a 29 años que participan en las acciones del programa de Atención a la Juventud.</t>
  </si>
  <si>
    <t>porcentaje  de jóvenes de 12 a 29 años que participan en las acciones del Programa de Atención a la Juventud.</t>
  </si>
  <si>
    <t>porcentaje  de jóvenes con asesorías psicológicas.</t>
  </si>
  <si>
    <t>porcentaje  de jóvenes con clases de ingles.</t>
  </si>
  <si>
    <t>porcentaje  de jóvenes que participan en actividades grupales, para que puedan hacer uso de la zona interactiva y cineteca.</t>
  </si>
  <si>
    <t xml:space="preserve">porcentaje de jóvenes que participan en diversas actividades y acciones del Programa Anual de Juventud </t>
  </si>
  <si>
    <t>porcentaje de jóvenes de Nivel Medio Superior de 16 a 18 años que participan en  las acciones para  promover a los jóvenes continuar su educación profesional.</t>
  </si>
  <si>
    <t>porcentajede talleres y conferencias en Instituciones Educativas.</t>
  </si>
  <si>
    <t>porcentaje de jóvenes nivel básico de 12 a 15 años,  que participan  en acciones que permitan reducir la vulnerabilidad de los jóvenes frente a situaciones y conductas de riesgo.</t>
  </si>
  <si>
    <t>porcentaje de  conferencias  en Instituciones Educativas de Educación Básica,  para  para la prevención de conductas de riesgo de 12 a 15 años.</t>
  </si>
  <si>
    <t>porcentaje de jóvenes  que participan en los talleres y conferencias de emprendimiento.</t>
  </si>
  <si>
    <t>porcentaje de talleres y conferencias de emprendimiento , es igual a la suma de talleres y conferencias programadas.</t>
  </si>
  <si>
    <t>porcentaje de jóvenes  que participan en los talleres de emprendimiento, es igual a la suma de jóvenes atendidos.</t>
  </si>
  <si>
    <t>porcentaje de  conferencias  en Instituciones Educativas de Nivel Básico para la prevención de conductas de riesgo de 12 a 15 años, es igual a la suma de conferencias programadas.</t>
  </si>
  <si>
    <t>porcentaje  de jóvenes de Nivel Básico de 12 a 15 años que participan en acciones que permitan reducir la vulnerabilidad de los jóvenes frente a situaciones y conductas de riesgo , es igual a la suma de jóvenes atendidos.</t>
  </si>
  <si>
    <t>porcentaje de talleres y conferencias en Instituciones Educativas, es igual a la suma de talleres y conferencias programadas</t>
  </si>
  <si>
    <t>porcentajede jóvenes de Nivel Medio Superior de 16 a 18 años que participan en las acciones para promover a los jóvenes continuar su educación profesional, es igual a la suma de jóvenes atendidos.</t>
  </si>
  <si>
    <t xml:space="preserve">porcentaje  de jóvenes que participan en actividades y acciones, es igual a la suma de jóvenes atendidos. </t>
  </si>
  <si>
    <t xml:space="preserve">porcentaje  de jóvenes que participan en actividades, es igual a la suma de jóvenes atendidos. </t>
  </si>
  <si>
    <t>porcentaje  de jóvenes con clases de ingles, es igual  a la suma de jóvenes atendidos.</t>
  </si>
  <si>
    <t>porcentaje de jóvenes con asesorías psicológicas, es igual a la suma de jóvenes atendidos.</t>
  </si>
  <si>
    <t>porcentaje  de jóvenes de 12 a 29 años que participan en las acciones del programa de Atención a la Juventud, es igual a la suma de jóvenes atendidos.</t>
  </si>
  <si>
    <t>porcentaje  de Huichapenses de 12 a 29 años que participan en las acciones programadas entre el número total de población objetivo de jovenes de 12 a 29 años *100</t>
  </si>
  <si>
    <t>porcentaje de talleres y conferencias de emprendimiento</t>
  </si>
  <si>
    <t xml:space="preserve">Mide el porcentaje de Huichapenses de 12 a 29 años que participaran en las acciones programadas. </t>
  </si>
  <si>
    <t xml:space="preserve">Mide el porcentaje de jóvenes de 12 a 29 años que participan en las acciones del programa de Atención a la Juventud.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</si>
</sst>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 Light"/>
      <family val="2"/>
      <scheme val="maj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/>
    </xf>
    <xf numFmtId="0" fontId="8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9" fillId="0" borderId="4" xfId="0" applyFont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center" vertical="center" wrapText="1"/>
    </xf>
    <xf numFmtId="9" fontId="9" fillId="0" borderId="14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justify" wrapText="1"/>
    </xf>
    <xf numFmtId="0" fontId="11" fillId="0" borderId="4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vertical="center"/>
    </xf>
    <xf numFmtId="9" fontId="6" fillId="0" borderId="2" xfId="1" applyFont="1" applyBorder="1" applyAlignment="1">
      <alignment vertical="center" wrapText="1"/>
    </xf>
    <xf numFmtId="9" fontId="6" fillId="0" borderId="13" xfId="1" applyFont="1" applyBorder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9" fontId="9" fillId="3" borderId="4" xfId="1" applyFont="1" applyFill="1" applyBorder="1" applyAlignment="1">
      <alignment horizontal="center" vertical="center" wrapText="1"/>
    </xf>
    <xf numFmtId="9" fontId="0" fillId="0" borderId="0" xfId="1" applyFont="1"/>
    <xf numFmtId="9" fontId="9" fillId="3" borderId="4" xfId="0" applyNumberFormat="1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/>
    </xf>
    <xf numFmtId="9" fontId="6" fillId="0" borderId="14" xfId="1" applyFont="1" applyBorder="1" applyAlignment="1">
      <alignment horizontal="center" vertical="center" wrapText="1"/>
    </xf>
    <xf numFmtId="9" fontId="9" fillId="3" borderId="21" xfId="0" applyNumberFormat="1" applyFont="1" applyFill="1" applyBorder="1" applyAlignment="1">
      <alignment horizontal="center" vertical="center" wrapText="1"/>
    </xf>
    <xf numFmtId="9" fontId="6" fillId="0" borderId="22" xfId="1" applyFont="1" applyBorder="1" applyAlignment="1">
      <alignment horizontal="center" vertical="center" wrapText="1"/>
    </xf>
    <xf numFmtId="9" fontId="6" fillId="0" borderId="2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180974</xdr:rowOff>
    </xdr:from>
    <xdr:to>
      <xdr:col>1</xdr:col>
      <xdr:colOff>438148</xdr:colOff>
      <xdr:row>0</xdr:row>
      <xdr:rowOff>928071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" y="180974"/>
          <a:ext cx="1866899" cy="747097"/>
        </a:xfrm>
        <a:prstGeom prst="rect">
          <a:avLst/>
        </a:prstGeom>
      </xdr:spPr>
    </xdr:pic>
    <xdr:clientData/>
  </xdr:twoCellAnchor>
  <xdr:twoCellAnchor editAs="oneCell">
    <xdr:from>
      <xdr:col>4</xdr:col>
      <xdr:colOff>827404</xdr:colOff>
      <xdr:row>0</xdr:row>
      <xdr:rowOff>133349</xdr:rowOff>
    </xdr:from>
    <xdr:to>
      <xdr:col>4</xdr:col>
      <xdr:colOff>1642694</xdr:colOff>
      <xdr:row>0</xdr:row>
      <xdr:rowOff>1095375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6" t="24275" r="60950" b="23747"/>
        <a:stretch/>
      </xdr:blipFill>
      <xdr:spPr>
        <a:xfrm>
          <a:off x="9542779" y="133349"/>
          <a:ext cx="815290" cy="962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1758089</xdr:colOff>
      <xdr:row>0</xdr:row>
      <xdr:rowOff>789214</xdr:rowOff>
    </xdr:from>
    <xdr:to>
      <xdr:col>4</xdr:col>
      <xdr:colOff>2985038</xdr:colOff>
      <xdr:row>0</xdr:row>
      <xdr:rowOff>1012925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62696" y="789214"/>
          <a:ext cx="3145556" cy="223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Avance del 4to trimestre</a:t>
          </a:r>
        </a:p>
        <a:p>
          <a:pPr algn="ctr"/>
          <a:endParaRPr lang="es-MX" sz="1400" b="1"/>
        </a:p>
      </xdr:txBody>
    </xdr:sp>
    <xdr:clientData/>
  </xdr:twoCellAnchor>
  <xdr:twoCellAnchor editAs="oneCell">
    <xdr:from>
      <xdr:col>1</xdr:col>
      <xdr:colOff>174961</xdr:colOff>
      <xdr:row>0</xdr:row>
      <xdr:rowOff>178917</xdr:rowOff>
    </xdr:from>
    <xdr:to>
      <xdr:col>1</xdr:col>
      <xdr:colOff>1571202</xdr:colOff>
      <xdr:row>1</xdr:row>
      <xdr:rowOff>258840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6" t="24275" r="60950" b="23747"/>
        <a:stretch/>
      </xdr:blipFill>
      <xdr:spPr>
        <a:xfrm>
          <a:off x="1294149" y="178917"/>
          <a:ext cx="1396241" cy="1211017"/>
        </a:xfrm>
        <a:prstGeom prst="rect">
          <a:avLst/>
        </a:prstGeom>
      </xdr:spPr>
    </xdr:pic>
    <xdr:clientData/>
  </xdr:twoCellAnchor>
  <xdr:twoCellAnchor>
    <xdr:from>
      <xdr:col>0</xdr:col>
      <xdr:colOff>86689</xdr:colOff>
      <xdr:row>16</xdr:row>
      <xdr:rowOff>125939</xdr:rowOff>
    </xdr:from>
    <xdr:to>
      <xdr:col>3</xdr:col>
      <xdr:colOff>312179</xdr:colOff>
      <xdr:row>25</xdr:row>
      <xdr:rowOff>12897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6689" y="20014139"/>
          <a:ext cx="4547119" cy="156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ELABORÓ: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C.XOCHITL SAENZ BAUTISTA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COORDIADOR DEL INSTITUTO DE LA JUVENTUD</a:t>
          </a:r>
          <a:endParaRPr lang="es-ES" sz="12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ES" sz="11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816428</xdr:colOff>
      <xdr:row>0</xdr:row>
      <xdr:rowOff>136072</xdr:rowOff>
    </xdr:from>
    <xdr:to>
      <xdr:col>11</xdr:col>
      <xdr:colOff>61125</xdr:colOff>
      <xdr:row>0</xdr:row>
      <xdr:rowOff>1090980</xdr:rowOff>
    </xdr:to>
    <xdr:pic>
      <xdr:nvPicPr>
        <xdr:cNvPr id="8" name="Imagen 7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" t="9570" r="6653" b="7730"/>
        <a:stretch/>
      </xdr:blipFill>
      <xdr:spPr>
        <a:xfrm>
          <a:off x="13008428" y="136072"/>
          <a:ext cx="1557911" cy="954908"/>
        </a:xfrm>
        <a:prstGeom prst="rect">
          <a:avLst/>
        </a:prstGeom>
      </xdr:spPr>
    </xdr:pic>
    <xdr:clientData/>
  </xdr:twoCellAnchor>
  <xdr:twoCellAnchor>
    <xdr:from>
      <xdr:col>6</xdr:col>
      <xdr:colOff>130230</xdr:colOff>
      <xdr:row>15</xdr:row>
      <xdr:rowOff>1225395</xdr:rowOff>
    </xdr:from>
    <xdr:to>
      <xdr:col>11</xdr:col>
      <xdr:colOff>333949</xdr:colOff>
      <xdr:row>24</xdr:row>
      <xdr:rowOff>67324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732916" y="19883509"/>
          <a:ext cx="4547119" cy="156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AUTORIZO: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M.M.P</a:t>
          </a:r>
          <a:r>
            <a:rPr lang="es-ES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BELEM GUADALUPE CALLEJAS ARTEGA</a:t>
          </a:r>
          <a:endParaRPr lang="es-ES" sz="12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SECRETARIA</a:t>
          </a:r>
          <a:r>
            <a:rPr lang="es-ES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DE PLANEACION Y EVALUACION</a:t>
          </a:r>
          <a:endParaRPr lang="es-ES" sz="12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1229687</xdr:colOff>
      <xdr:row>16</xdr:row>
      <xdr:rowOff>104167</xdr:rowOff>
    </xdr:from>
    <xdr:to>
      <xdr:col>5</xdr:col>
      <xdr:colOff>399264</xdr:colOff>
      <xdr:row>24</xdr:row>
      <xdr:rowOff>176182</xdr:rowOff>
    </xdr:to>
    <xdr:sp macro="" textlink="">
      <xdr:nvSpPr>
        <xdr:cNvPr id="10" name="Cuadro de texto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551316" y="19992367"/>
          <a:ext cx="4547119" cy="156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REVISO: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MTRA. MARIBEL</a:t>
          </a:r>
          <a:r>
            <a:rPr lang="es-ES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HERNANDEZ SANCHEZ</a:t>
          </a:r>
          <a:endParaRPr lang="es-ES" sz="12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2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SECRETARIA</a:t>
          </a:r>
          <a:r>
            <a:rPr lang="es-ES" sz="1200" b="1" baseline="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DE BIENESTAR SOCIAL</a:t>
          </a:r>
          <a:endParaRPr lang="es-ES" sz="12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C3" sqref="C3"/>
    </sheetView>
  </sheetViews>
  <sheetFormatPr baseColWidth="10" defaultRowHeight="15" x14ac:dyDescent="0.25"/>
  <cols>
    <col min="1" max="1" width="26" customWidth="1"/>
    <col min="2" max="2" width="31.85546875" customWidth="1"/>
    <col min="3" max="3" width="29.85546875" customWidth="1"/>
    <col min="4" max="4" width="43" customWidth="1"/>
    <col min="5" max="5" width="42.7109375" customWidth="1"/>
    <col min="6" max="6" width="33.140625" customWidth="1"/>
  </cols>
  <sheetData>
    <row r="1" spans="1:5" ht="91.5" customHeight="1" x14ac:dyDescent="0.25">
      <c r="A1" s="70" t="s">
        <v>38</v>
      </c>
      <c r="B1" s="71"/>
      <c r="C1" s="71"/>
      <c r="D1" s="71"/>
      <c r="E1" s="72"/>
    </row>
    <row r="2" spans="1:5" ht="19.5" thickBot="1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</row>
    <row r="3" spans="1:5" ht="89.25" x14ac:dyDescent="0.25">
      <c r="A3" s="3" t="s">
        <v>4</v>
      </c>
      <c r="B3" s="52" t="s">
        <v>30</v>
      </c>
      <c r="C3" s="53" t="s">
        <v>45</v>
      </c>
      <c r="D3" s="2" t="s">
        <v>51</v>
      </c>
      <c r="E3" s="2" t="s">
        <v>50</v>
      </c>
    </row>
    <row r="4" spans="1:5" ht="63.75" x14ac:dyDescent="0.25">
      <c r="A4" s="3" t="s">
        <v>5</v>
      </c>
      <c r="B4" s="54" t="s">
        <v>31</v>
      </c>
      <c r="C4" s="51" t="s">
        <v>88</v>
      </c>
      <c r="D4" s="50" t="s">
        <v>52</v>
      </c>
      <c r="E4" s="2" t="s">
        <v>47</v>
      </c>
    </row>
    <row r="5" spans="1:5" ht="66" customHeight="1" x14ac:dyDescent="0.25">
      <c r="A5" s="3" t="s">
        <v>6</v>
      </c>
      <c r="B5" s="51" t="s">
        <v>39</v>
      </c>
      <c r="C5" s="51" t="s">
        <v>89</v>
      </c>
      <c r="D5" s="51" t="s">
        <v>53</v>
      </c>
      <c r="E5" s="51" t="s">
        <v>48</v>
      </c>
    </row>
    <row r="6" spans="1:5" ht="72" customHeight="1" x14ac:dyDescent="0.25">
      <c r="A6" s="3" t="s">
        <v>8</v>
      </c>
      <c r="B6" s="51" t="s">
        <v>27</v>
      </c>
      <c r="C6" s="55" t="s">
        <v>59</v>
      </c>
      <c r="D6" s="51" t="s">
        <v>53</v>
      </c>
      <c r="E6" s="51" t="s">
        <v>49</v>
      </c>
    </row>
    <row r="7" spans="1:5" ht="51" x14ac:dyDescent="0.25">
      <c r="A7" s="3" t="s">
        <v>9</v>
      </c>
      <c r="B7" s="52" t="s">
        <v>28</v>
      </c>
      <c r="C7" s="55" t="s">
        <v>57</v>
      </c>
      <c r="D7" s="51" t="s">
        <v>53</v>
      </c>
      <c r="E7" s="51" t="s">
        <v>49</v>
      </c>
    </row>
    <row r="8" spans="1:5" ht="94.5" customHeight="1" x14ac:dyDescent="0.25">
      <c r="A8" s="3" t="s">
        <v>10</v>
      </c>
      <c r="B8" s="51" t="s">
        <v>29</v>
      </c>
      <c r="C8" s="55" t="s">
        <v>55</v>
      </c>
      <c r="D8" s="51" t="s">
        <v>53</v>
      </c>
      <c r="E8" s="51" t="s">
        <v>49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"/>
  <sheetViews>
    <sheetView tabSelected="1" showWhiteSpace="0" view="pageBreakPreview" topLeftCell="A9" zoomScale="70" zoomScaleNormal="70" zoomScaleSheetLayoutView="70" zoomScalePageLayoutView="59" workbookViewId="0">
      <selection activeCell="O23" sqref="O23"/>
    </sheetView>
  </sheetViews>
  <sheetFormatPr baseColWidth="10" defaultRowHeight="15" x14ac:dyDescent="0.25"/>
  <cols>
    <col min="1" max="1" width="16.85546875" style="5" customWidth="1"/>
    <col min="2" max="2" width="35.7109375" style="19" customWidth="1"/>
    <col min="3" max="3" width="10.42578125" style="7" customWidth="1"/>
    <col min="4" max="4" width="28.85546875" style="20" customWidth="1"/>
    <col min="5" max="5" width="49.5703125" style="6" customWidth="1"/>
    <col min="6" max="7" width="13.140625" style="8" customWidth="1"/>
    <col min="8" max="8" width="15.28515625" style="8" customWidth="1"/>
    <col min="9" max="9" width="14.28515625" style="8" bestFit="1" customWidth="1"/>
    <col min="10" max="10" width="10.5703125" style="8" customWidth="1"/>
    <col min="11" max="11" width="9.85546875" customWidth="1"/>
    <col min="12" max="12" width="8.28515625" customWidth="1"/>
  </cols>
  <sheetData>
    <row r="1" spans="1:17" s="4" customFormat="1" ht="89.25" customHeight="1" x14ac:dyDescent="0.25">
      <c r="A1" s="9"/>
      <c r="B1" s="73" t="s">
        <v>26</v>
      </c>
      <c r="C1" s="74"/>
      <c r="D1" s="74"/>
      <c r="E1" s="74"/>
      <c r="F1" s="74"/>
      <c r="G1" s="74"/>
      <c r="H1" s="74"/>
      <c r="I1" s="74"/>
      <c r="J1" s="74"/>
      <c r="K1" s="74"/>
      <c r="L1" s="31"/>
    </row>
    <row r="2" spans="1:17" ht="38.25" customHeight="1" thickBot="1" x14ac:dyDescent="0.3">
      <c r="A2" s="75" t="s">
        <v>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7" ht="128.25" customHeight="1" thickBot="1" x14ac:dyDescent="0.3">
      <c r="A3" s="21"/>
      <c r="B3" s="22" t="s">
        <v>11</v>
      </c>
      <c r="C3" s="23" t="s">
        <v>12</v>
      </c>
      <c r="D3" s="24" t="s">
        <v>13</v>
      </c>
      <c r="E3" s="23" t="s">
        <v>14</v>
      </c>
      <c r="F3" s="23" t="s">
        <v>15</v>
      </c>
      <c r="G3" s="23" t="s">
        <v>16</v>
      </c>
      <c r="H3" s="23" t="s">
        <v>17</v>
      </c>
      <c r="I3" s="23" t="s">
        <v>18</v>
      </c>
      <c r="J3" s="23" t="s">
        <v>19</v>
      </c>
      <c r="K3" s="23" t="s">
        <v>20</v>
      </c>
      <c r="L3" s="25" t="s">
        <v>21</v>
      </c>
    </row>
    <row r="4" spans="1:17" ht="149.25" customHeight="1" x14ac:dyDescent="0.25">
      <c r="A4" s="26" t="s">
        <v>4</v>
      </c>
      <c r="B4" s="27" t="s">
        <v>37</v>
      </c>
      <c r="C4" s="12" t="s">
        <v>22</v>
      </c>
      <c r="D4" s="27" t="s">
        <v>45</v>
      </c>
      <c r="E4" s="27" t="s">
        <v>46</v>
      </c>
      <c r="F4" s="49" t="s">
        <v>44</v>
      </c>
      <c r="G4" s="49" t="s">
        <v>23</v>
      </c>
      <c r="H4" s="49" t="s">
        <v>25</v>
      </c>
      <c r="I4" s="56">
        <v>0.56000000000000005</v>
      </c>
      <c r="J4" s="57">
        <f>10/18*1</f>
        <v>0.55555555555555558</v>
      </c>
      <c r="K4" s="59">
        <v>0.22</v>
      </c>
      <c r="L4" s="58">
        <v>0.1232</v>
      </c>
    </row>
    <row r="5" spans="1:17" ht="97.5" customHeight="1" x14ac:dyDescent="0.25">
      <c r="A5" s="10" t="s">
        <v>5</v>
      </c>
      <c r="B5" s="18" t="s">
        <v>42</v>
      </c>
      <c r="C5" s="12" t="s">
        <v>22</v>
      </c>
      <c r="D5" s="17" t="s">
        <v>43</v>
      </c>
      <c r="E5" s="11" t="s">
        <v>86</v>
      </c>
      <c r="F5" s="15" t="s">
        <v>44</v>
      </c>
      <c r="G5" s="15" t="s">
        <v>23</v>
      </c>
      <c r="H5" s="15" t="s">
        <v>25</v>
      </c>
      <c r="I5" s="60">
        <f>1250/4000*1</f>
        <v>0.3125</v>
      </c>
      <c r="J5" s="60">
        <f>1500/4000*1</f>
        <v>0.375</v>
      </c>
      <c r="K5" s="48">
        <v>0.3</v>
      </c>
      <c r="L5" s="48">
        <v>9.2999999999999999E-2</v>
      </c>
    </row>
    <row r="6" spans="1:17" ht="97.5" customHeight="1" x14ac:dyDescent="0.25">
      <c r="A6" s="10" t="s">
        <v>6</v>
      </c>
      <c r="B6" s="17" t="s">
        <v>65</v>
      </c>
      <c r="C6" s="16" t="s">
        <v>22</v>
      </c>
      <c r="D6" s="17" t="s">
        <v>64</v>
      </c>
      <c r="E6" s="13" t="s">
        <v>85</v>
      </c>
      <c r="F6" s="15" t="s">
        <v>44</v>
      </c>
      <c r="G6" s="15" t="s">
        <v>23</v>
      </c>
      <c r="H6" s="15" t="s">
        <v>25</v>
      </c>
      <c r="I6" s="15">
        <v>2905</v>
      </c>
      <c r="J6" s="62">
        <v>1</v>
      </c>
      <c r="K6" s="63">
        <v>0.5</v>
      </c>
      <c r="L6" s="64">
        <v>0.28999999999999998</v>
      </c>
      <c r="Q6" s="61"/>
    </row>
    <row r="7" spans="1:17" ht="97.5" customHeight="1" x14ac:dyDescent="0.25">
      <c r="A7" s="10" t="s">
        <v>7</v>
      </c>
      <c r="B7" s="41" t="s">
        <v>66</v>
      </c>
      <c r="C7" s="16" t="s">
        <v>24</v>
      </c>
      <c r="D7" s="17" t="s">
        <v>63</v>
      </c>
      <c r="E7" s="11" t="s">
        <v>84</v>
      </c>
      <c r="F7" s="15" t="s">
        <v>44</v>
      </c>
      <c r="G7" s="15" t="s">
        <v>23</v>
      </c>
      <c r="H7" s="15" t="s">
        <v>25</v>
      </c>
      <c r="I7" s="15">
        <v>130</v>
      </c>
      <c r="J7" s="62">
        <v>1</v>
      </c>
      <c r="K7" s="63">
        <v>0.7</v>
      </c>
      <c r="L7" s="64">
        <v>0.09</v>
      </c>
    </row>
    <row r="8" spans="1:17" ht="97.5" customHeight="1" x14ac:dyDescent="0.25">
      <c r="A8" s="10" t="s">
        <v>32</v>
      </c>
      <c r="B8" s="18" t="s">
        <v>67</v>
      </c>
      <c r="C8" s="16" t="s">
        <v>22</v>
      </c>
      <c r="D8" s="17" t="s">
        <v>62</v>
      </c>
      <c r="E8" s="11" t="s">
        <v>83</v>
      </c>
      <c r="F8" s="15" t="s">
        <v>44</v>
      </c>
      <c r="G8" s="15" t="s">
        <v>23</v>
      </c>
      <c r="H8" s="15" t="s">
        <v>25</v>
      </c>
      <c r="I8" s="15">
        <v>170</v>
      </c>
      <c r="J8" s="62">
        <v>1</v>
      </c>
      <c r="K8" s="63">
        <v>0.8</v>
      </c>
      <c r="L8" s="64">
        <v>0.47</v>
      </c>
    </row>
    <row r="9" spans="1:17" ht="97.5" customHeight="1" x14ac:dyDescent="0.25">
      <c r="A9" s="10" t="s">
        <v>33</v>
      </c>
      <c r="B9" s="18" t="s">
        <v>68</v>
      </c>
      <c r="C9" s="12" t="s">
        <v>22</v>
      </c>
      <c r="D9" s="28" t="s">
        <v>61</v>
      </c>
      <c r="E9" s="29" t="s">
        <v>82</v>
      </c>
      <c r="F9" s="15" t="s">
        <v>44</v>
      </c>
      <c r="G9" s="15" t="s">
        <v>23</v>
      </c>
      <c r="H9" s="15" t="s">
        <v>25</v>
      </c>
      <c r="I9" s="15">
        <v>60</v>
      </c>
      <c r="J9" s="62">
        <v>1</v>
      </c>
      <c r="K9" s="63">
        <v>0.8</v>
      </c>
      <c r="L9" s="64">
        <v>0.48</v>
      </c>
    </row>
    <row r="10" spans="1:17" ht="97.5" customHeight="1" x14ac:dyDescent="0.25">
      <c r="A10" s="10" t="s">
        <v>41</v>
      </c>
      <c r="B10" s="18" t="s">
        <v>69</v>
      </c>
      <c r="C10" s="12" t="s">
        <v>22</v>
      </c>
      <c r="D10" s="28" t="s">
        <v>60</v>
      </c>
      <c r="E10" s="29" t="s">
        <v>81</v>
      </c>
      <c r="F10" s="15" t="s">
        <v>44</v>
      </c>
      <c r="G10" s="15" t="s">
        <v>23</v>
      </c>
      <c r="H10" s="15" t="s">
        <v>25</v>
      </c>
      <c r="I10" s="15">
        <v>2590</v>
      </c>
      <c r="J10" s="62">
        <v>0.9</v>
      </c>
      <c r="K10" s="63">
        <v>0.25</v>
      </c>
      <c r="L10" s="64">
        <v>0.1</v>
      </c>
    </row>
    <row r="11" spans="1:17" ht="97.5" customHeight="1" x14ac:dyDescent="0.25">
      <c r="A11" s="10" t="s">
        <v>8</v>
      </c>
      <c r="B11" s="18" t="s">
        <v>70</v>
      </c>
      <c r="C11" s="12" t="s">
        <v>22</v>
      </c>
      <c r="D11" s="17" t="s">
        <v>59</v>
      </c>
      <c r="E11" s="13" t="s">
        <v>80</v>
      </c>
      <c r="F11" s="15" t="s">
        <v>44</v>
      </c>
      <c r="G11" s="15" t="s">
        <v>23</v>
      </c>
      <c r="H11" s="15" t="s">
        <v>25</v>
      </c>
      <c r="I11" s="15">
        <v>360</v>
      </c>
      <c r="J11" s="62">
        <v>0.8</v>
      </c>
      <c r="K11" s="63">
        <v>0.3</v>
      </c>
      <c r="L11" s="64">
        <v>0.28000000000000003</v>
      </c>
    </row>
    <row r="12" spans="1:17" ht="97.5" customHeight="1" x14ac:dyDescent="0.25">
      <c r="A12" s="10" t="s">
        <v>36</v>
      </c>
      <c r="B12" s="18" t="s">
        <v>71</v>
      </c>
      <c r="C12" s="16" t="s">
        <v>24</v>
      </c>
      <c r="D12" s="28" t="s">
        <v>58</v>
      </c>
      <c r="E12" s="30" t="s">
        <v>79</v>
      </c>
      <c r="F12" s="15" t="s">
        <v>44</v>
      </c>
      <c r="G12" s="15" t="s">
        <v>23</v>
      </c>
      <c r="H12" s="15" t="s">
        <v>25</v>
      </c>
      <c r="I12" s="15">
        <v>9</v>
      </c>
      <c r="J12" s="62">
        <v>0.9</v>
      </c>
      <c r="K12" s="63">
        <v>0.2</v>
      </c>
      <c r="L12" s="64">
        <v>0.2</v>
      </c>
    </row>
    <row r="13" spans="1:17" ht="97.5" customHeight="1" x14ac:dyDescent="0.25">
      <c r="A13" s="14" t="s">
        <v>9</v>
      </c>
      <c r="B13" s="18" t="s">
        <v>72</v>
      </c>
      <c r="C13" s="16" t="s">
        <v>22</v>
      </c>
      <c r="D13" s="17" t="s">
        <v>57</v>
      </c>
      <c r="E13" s="11" t="s">
        <v>78</v>
      </c>
      <c r="F13" s="15" t="s">
        <v>44</v>
      </c>
      <c r="G13" s="15" t="s">
        <v>23</v>
      </c>
      <c r="H13" s="15" t="s">
        <v>25</v>
      </c>
      <c r="I13" s="15">
        <v>1300</v>
      </c>
      <c r="J13" s="62">
        <v>0.9</v>
      </c>
      <c r="K13" s="63">
        <v>0.4</v>
      </c>
      <c r="L13" s="64">
        <v>0.11</v>
      </c>
    </row>
    <row r="14" spans="1:17" ht="97.5" customHeight="1" x14ac:dyDescent="0.25">
      <c r="A14" s="14" t="s">
        <v>34</v>
      </c>
      <c r="B14" s="18" t="s">
        <v>73</v>
      </c>
      <c r="C14" s="16" t="s">
        <v>22</v>
      </c>
      <c r="D14" s="17" t="s">
        <v>56</v>
      </c>
      <c r="E14" s="13" t="s">
        <v>77</v>
      </c>
      <c r="F14" s="15" t="s">
        <v>44</v>
      </c>
      <c r="G14" s="15" t="s">
        <v>23</v>
      </c>
      <c r="H14" s="15" t="s">
        <v>25</v>
      </c>
      <c r="I14" s="15">
        <v>7</v>
      </c>
      <c r="J14" s="62">
        <v>0.9</v>
      </c>
      <c r="K14" s="63">
        <v>0.7</v>
      </c>
      <c r="L14" s="64">
        <v>0.2</v>
      </c>
    </row>
    <row r="15" spans="1:17" ht="97.5" customHeight="1" x14ac:dyDescent="0.25">
      <c r="A15" s="14" t="s">
        <v>10</v>
      </c>
      <c r="B15" s="18" t="s">
        <v>74</v>
      </c>
      <c r="C15" s="16" t="s">
        <v>22</v>
      </c>
      <c r="D15" s="17" t="s">
        <v>55</v>
      </c>
      <c r="E15" s="11" t="s">
        <v>76</v>
      </c>
      <c r="F15" s="15" t="s">
        <v>44</v>
      </c>
      <c r="G15" s="15" t="s">
        <v>23</v>
      </c>
      <c r="H15" s="15" t="s">
        <v>25</v>
      </c>
      <c r="I15" s="15">
        <v>80</v>
      </c>
      <c r="J15" s="62">
        <v>0.9</v>
      </c>
      <c r="K15" s="63">
        <v>0.5</v>
      </c>
      <c r="L15" s="64">
        <v>7.1999999999999995E-2</v>
      </c>
    </row>
    <row r="16" spans="1:17" ht="97.5" customHeight="1" thickBot="1" x14ac:dyDescent="0.3">
      <c r="A16" s="42" t="s">
        <v>35</v>
      </c>
      <c r="B16" s="43" t="s">
        <v>87</v>
      </c>
      <c r="C16" s="44" t="s">
        <v>22</v>
      </c>
      <c r="D16" s="45" t="s">
        <v>54</v>
      </c>
      <c r="E16" s="46" t="s">
        <v>75</v>
      </c>
      <c r="F16" s="15" t="s">
        <v>44</v>
      </c>
      <c r="G16" s="47" t="s">
        <v>23</v>
      </c>
      <c r="H16" s="47" t="s">
        <v>25</v>
      </c>
      <c r="I16" s="47">
        <v>6</v>
      </c>
      <c r="J16" s="65">
        <v>1</v>
      </c>
      <c r="K16" s="67">
        <v>0.3</v>
      </c>
      <c r="L16" s="66">
        <v>0.1</v>
      </c>
    </row>
    <row r="17" spans="5:12" x14ac:dyDescent="0.25">
      <c r="L17" s="32"/>
    </row>
    <row r="18" spans="5:12" x14ac:dyDescent="0.25">
      <c r="L18" s="32"/>
    </row>
    <row r="19" spans="5:12" ht="15.75" x14ac:dyDescent="0.25">
      <c r="E19" s="69"/>
      <c r="L19" s="32"/>
    </row>
    <row r="20" spans="5:12" x14ac:dyDescent="0.25">
      <c r="L20" s="32"/>
    </row>
    <row r="21" spans="5:12" x14ac:dyDescent="0.25">
      <c r="E21" s="68"/>
      <c r="L21" s="32"/>
    </row>
    <row r="22" spans="5:12" x14ac:dyDescent="0.25">
      <c r="L22" s="32"/>
    </row>
    <row r="23" spans="5:12" x14ac:dyDescent="0.25">
      <c r="L23" s="32"/>
    </row>
    <row r="24" spans="5:12" x14ac:dyDescent="0.25">
      <c r="E24" s="68"/>
      <c r="L24" s="32"/>
    </row>
    <row r="25" spans="5:12" x14ac:dyDescent="0.25">
      <c r="L25" s="32"/>
    </row>
    <row r="26" spans="5:12" x14ac:dyDescent="0.25">
      <c r="L26" s="32"/>
    </row>
    <row r="27" spans="5:12" x14ac:dyDescent="0.25">
      <c r="L27" s="32"/>
    </row>
    <row r="28" spans="5:12" x14ac:dyDescent="0.25">
      <c r="L28" s="32"/>
    </row>
    <row r="29" spans="5:12" x14ac:dyDescent="0.25">
      <c r="L29" s="32"/>
    </row>
    <row r="30" spans="5:12" x14ac:dyDescent="0.25">
      <c r="L30" s="32"/>
    </row>
    <row r="31" spans="5:12" x14ac:dyDescent="0.25">
      <c r="L31" s="32"/>
    </row>
    <row r="32" spans="5:12" x14ac:dyDescent="0.25">
      <c r="L32" s="32"/>
    </row>
    <row r="33" spans="1:12" x14ac:dyDescent="0.25">
      <c r="L33" s="32"/>
    </row>
    <row r="34" spans="1:12" x14ac:dyDescent="0.25">
      <c r="L34" s="32"/>
    </row>
    <row r="35" spans="1:12" x14ac:dyDescent="0.25">
      <c r="L35" s="32"/>
    </row>
    <row r="36" spans="1:12" x14ac:dyDescent="0.25">
      <c r="L36" s="32"/>
    </row>
    <row r="37" spans="1:12" x14ac:dyDescent="0.25">
      <c r="L37" s="32"/>
    </row>
    <row r="38" spans="1:12" x14ac:dyDescent="0.25">
      <c r="L38" s="32"/>
    </row>
    <row r="39" spans="1:12" ht="15.75" thickBot="1" x14ac:dyDescent="0.3">
      <c r="A39" s="33"/>
      <c r="B39" s="34"/>
      <c r="C39" s="35"/>
      <c r="D39" s="36"/>
      <c r="E39" s="37"/>
      <c r="F39" s="38"/>
      <c r="G39" s="38"/>
      <c r="H39" s="38"/>
      <c r="I39" s="38"/>
      <c r="J39" s="38"/>
      <c r="K39" s="39"/>
      <c r="L39" s="40"/>
    </row>
  </sheetData>
  <mergeCells count="2">
    <mergeCell ref="B1:K1"/>
    <mergeCell ref="A2:L2"/>
  </mergeCells>
  <pageMargins left="0.43307086614173229" right="0.23622047244094491" top="0.51181102362204722" bottom="0.74803149606299213" header="0.31496062992125984" footer="0.31496062992125984"/>
  <pageSetup paperSize="5" scale="75" fitToHeight="0" orientation="landscape" verticalDpi="300" r:id="rId1"/>
  <headerFooter>
    <oddHeader>&amp;C&amp;"-,Negrita"&amp;14PROGRAMA DE IMPULSO A LA JUVENTUD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OBJETIVOS ESPECIFICOS </vt:lpstr>
      <vt:lpstr>HOJA 2 </vt:lpstr>
      <vt:lpstr>'HOJA 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Juventud</cp:lastModifiedBy>
  <cp:lastPrinted>2025-01-03T17:11:05Z</cp:lastPrinted>
  <dcterms:created xsi:type="dcterms:W3CDTF">2021-10-25T15:18:06Z</dcterms:created>
  <dcterms:modified xsi:type="dcterms:W3CDTF">2025-01-03T17:11:34Z</dcterms:modified>
</cp:coreProperties>
</file>